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6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ASTOS DE LAS ESCUELA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<sst xmlns="http://schemas.openxmlformats.org/spreadsheetml/2006/main" count="16" uniqueCount="16">
  <si>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REPUBLICA DOMINICANA</t>
  </si>
  <si>
    <t xml:space="preserve">CESAC</t>
  </si>
  <si>
    <t xml:space="preserve">RELACIÓN DE GASTOS DE LA ESCUELA DE SEGURIDAD AEROPORTUARIA Y DE LA AVIACIÓN CIVIL</t>
  </si>
  <si>
    <t xml:space="preserve">VALORES EN RD$</t>
  </si>
  <si>
    <t xml:space="preserve">DEL 01/01 AL 31-12-2021</t>
  </si>
  <si>
    <t xml:space="preserve">GASTOS </t>
  </si>
  <si>
    <t xml:space="preserve">GASTOS CORRIENTES:</t>
  </si>
  <si>
    <t xml:space="preserve">CONTRATACIÓN DE SERVICIOS</t>
  </si>
  <si>
    <t xml:space="preserve">Servicio de internet y televisión por cable</t>
  </si>
  <si>
    <t xml:space="preserve">Comisiones y gastos bancarios</t>
  </si>
  <si>
    <t xml:space="preserve">MATERIALES Y SUMINISTROS</t>
  </si>
  <si>
    <t xml:space="preserve">Productos y Útiles Varios n.i.p</t>
  </si>
  <si>
    <t xml:space="preserve">TOTAL EJECUTADO MEDIANTE CHEQUES (CTA. ESCUELA)</t>
  </si>
  <si>
    <t xml:space="preserve"> Lic. JOSE LUIS GUTIERREZ ALMONTE</t>
  </si>
  <si>
    <t xml:space="preserve">Tte. Coronel Contador, FARD.</t>
  </si>
  <si>
    <t xml:space="preserve">Subdirector de Contabilidad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</si>
</sst>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([$€]* #,##0.00_);_([$€]* \(#,##0.00\);_([$€]* \-??_);_(@_)"/>
    <numFmt numFmtId="166" formatCode="_(* #,##0.00_);_(* \(#,##0.00\);_(* \-??_);_(@_)"/>
    <numFmt numFmtId="167" formatCode="_(\$* #,##0.00_);_(\$* \(#,##0.00\);_(\$* \-??_);_(@_)"/>
    <numFmt numFmtId="168" formatCode="_-* #,##0\ _€_-;\-* #,##0\ _€_-;_-* &quot;- &quot;_€_-;_-@_-"/>
    <numFmt numFmtId="169" formatCode="#,##0.00"/>
    <numFmt numFmtId="170" formatCode="###,###,###.00"/>
    <numFmt numFmtId="171" formatCode="_(&quot;RD$&quot;* #,##0.00_);_(&quot;RD$&quot;* \(#,##0.00\);_(&quot;RD$&quot;* \-??_);_(@_)"/>
  </numFmts>
  <fonts count="22">
    <font>
      <sz val="11"/>
      <color rgb="FF000000"/>
      <name val="comic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 Unicode MS"/>
      <family val="2"/>
      <charset val="1"/>
    </font>
    <font>
      <b val="true"/>
      <sz val="10"/>
      <color rgb="FF000000"/>
      <name val="Bookman Old Style"/>
      <family val="1"/>
      <charset val="1"/>
    </font>
    <font>
      <b val="true"/>
      <i val="true"/>
      <sz val="10"/>
      <color rgb="FF000000"/>
      <name val="Bookman Old Style"/>
      <family val="1"/>
      <charset val="1"/>
    </font>
    <font>
      <sz val="10"/>
      <color rgb="FF000000"/>
      <name val="Bookman Old Style"/>
      <family val="1"/>
      <charset val="1"/>
    </font>
    <font>
      <b val="true"/>
      <sz val="10"/>
      <color rgb="FF00B0F0"/>
      <name val="Arial Unicode MS"/>
      <family val="2"/>
      <charset val="1"/>
    </font>
    <font>
      <sz val="10"/>
      <color rgb="FF0070C0"/>
      <name val="Arial Unicode MS"/>
      <family val="2"/>
      <charset val="1"/>
    </font>
    <font>
      <b val="true"/>
      <sz val="10"/>
      <color rgb="FF000000"/>
      <name val="Arial Unicode MS"/>
      <family val="2"/>
      <charset val="1"/>
    </font>
    <font>
      <b val="true"/>
      <sz val="10"/>
      <color rgb="FF0070C0"/>
      <name val="Arial Unicode MS"/>
      <family val="2"/>
      <charset val="1"/>
    </font>
    <font>
      <sz val="10"/>
      <color rgb="FFFF0000"/>
      <name val="Arial Unicode MS"/>
      <family val="2"/>
      <charset val="1"/>
    </font>
    <font>
      <sz val="10"/>
      <name val="Arial Unicode MS"/>
      <family val="2"/>
      <charset val="1"/>
    </font>
    <font>
      <b val="true"/>
      <u val="single"/>
      <sz val="10"/>
      <color rgb="FF000000"/>
      <name val="Arial Unicode MS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FFFF00"/>
      <name val="Calibri"/>
      <family val="2"/>
      <charset val="1"/>
    </font>
    <font>
      <b val="true"/>
      <sz val="10"/>
      <color rgb="FFFF0000"/>
      <name val="Arial Unicode MS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</borders>
  <cellStyleXfs count="5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4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4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6" fillId="0" borderId="0" xfId="4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4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4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6" fillId="0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3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4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4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0" fillId="0" borderId="0" xfId="3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0" xfId="4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0" borderId="0" xfId="1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6" fillId="0" borderId="0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6" fillId="0" borderId="0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4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2" fillId="0" borderId="0" xfId="4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12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12" fillId="0" borderId="0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13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4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4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4" fillId="0" borderId="0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0" xfId="3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4" fillId="0" borderId="0" xfId="3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4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6" fillId="0" borderId="0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2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0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4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0" xfId="4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6" fillId="0" borderId="0" xfId="3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7" fillId="0" borderId="0" xfId="3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7" fillId="0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4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0" borderId="0" xfId="3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4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0" xfId="4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6" fillId="0" borderId="0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0" borderId="1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0" borderId="0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3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4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0" xfId="4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4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5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8" fillId="0" borderId="0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7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9" fillId="0" borderId="0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4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6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4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4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6" fillId="0" borderId="0" xfId="4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4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0" borderId="0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4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0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4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4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4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0" borderId="0" xfId="4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4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4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4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9" fontId="6" fillId="0" borderId="0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3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4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4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9" fontId="14" fillId="0" borderId="0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4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4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2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0" xfId="3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0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1" fillId="0" borderId="0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4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4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4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  <cellStyle name="Millares 2" xfId="21"/>
    <cellStyle name="Millares 2 10" xfId="22"/>
    <cellStyle name="Millares 2 2" xfId="23"/>
    <cellStyle name="Millares 2 3" xfId="24"/>
    <cellStyle name="Millares 2 4" xfId="25"/>
    <cellStyle name="Millares 2 5" xfId="26"/>
    <cellStyle name="Millares 2 6" xfId="27"/>
    <cellStyle name="Millares 2 7" xfId="28"/>
    <cellStyle name="Millares 2 8" xfId="29"/>
    <cellStyle name="Millares 2 9" xfId="30"/>
    <cellStyle name="Millares 3" xfId="31"/>
    <cellStyle name="Moneda 2" xfId="32"/>
    <cellStyle name="Moneda 3" xfId="33"/>
    <cellStyle name="Moneda 3 2" xfId="34"/>
    <cellStyle name="Moneda 3 3" xfId="35"/>
    <cellStyle name="Moneda 4" xfId="36"/>
    <cellStyle name="Moneda 5" xfId="37"/>
    <cellStyle name="Normal 10" xfId="38"/>
    <cellStyle name="Normal 11" xfId="39"/>
    <cellStyle name="Normal 2" xfId="40"/>
    <cellStyle name="Normal 2 10" xfId="41"/>
    <cellStyle name="Normal 2 2" xfId="42"/>
    <cellStyle name="Normal 2 3" xfId="43"/>
    <cellStyle name="Normal 2 4" xfId="44"/>
    <cellStyle name="Normal 2 5" xfId="45"/>
    <cellStyle name="Normal 2 6" xfId="46"/>
    <cellStyle name="Normal 2 7" xfId="47"/>
    <cellStyle name="Normal 2 8" xfId="48"/>
    <cellStyle name="Normal 2 9" xfId="49"/>
    <cellStyle name="Normal 3" xfId="50"/>
    <cellStyle name="Normal 4" xfId="51"/>
    <cellStyle name="Normal 5" xfId="52"/>
    <cellStyle name="Normal 6" xfId="53"/>
    <cellStyle name="Normal 7" xfId="54"/>
    <cellStyle name="Normal 7 2" xfId="55"/>
    <cellStyle name="Normal 8" xfId="56"/>
    <cellStyle name="Normal 9" xfId="5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1867680</xdr:colOff>
      <xdr:row>0</xdr:row>
      <xdr:rowOff>114480</xdr:rowOff>
    </xdr:from>
    <xdr:to>
      <xdr:col>7</xdr:col>
      <xdr:colOff>213120</xdr:colOff>
      <xdr:row>4</xdr:row>
      <xdr:rowOff>18720</xdr:rowOff>
    </xdr:to>
    <xdr:pic>
      <xdr:nvPicPr>
        <xdr:cNvPr id="0" name="0 Imagen" descr="Logo CESA con efecto copia.jpg"/>
        <xdr:cNvPicPr/>
      </xdr:nvPicPr>
      <xdr:blipFill>
        <a:blip r:embed="rId1"/>
        <a:stretch/>
      </xdr:blipFill>
      <xdr:spPr>
        <a:xfrm>
          <a:off x="2595240" y="114480"/>
          <a:ext cx="1592640" cy="1009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7030A0"/>
    <pageSetUpPr fitToPage="false"/>
  </sheetPr>
  <dimension ref="A1:W1048576"/>
  <sheetViews>
    <sheetView showFormulas="false" showGridLines="true" showRowColHeaders="true" showZeros="true" rightToLeft="false" tabSelected="true" showOutlineSymbols="true" defaultGridColor="true" view="normal" topLeftCell="A9" colorId="64" zoomScale="100" zoomScaleNormal="100" zoomScalePageLayoutView="100" workbookViewId="0">
      <selection pane="topLeft" activeCell="K9" activeCellId="0" sqref="K9"/>
    </sheetView>
  </sheetViews>
  <sheetFormatPr defaultColWidth="10.421875" defaultRowHeight="15" zeroHeight="false" outlineLevelRow="0" outlineLevelCol="0"/>
  <cols>
    <col collapsed="false" customWidth="true" hidden="false" outlineLevel="0" max="1" min="1" style="1" width="1.7"/>
    <col collapsed="false" customWidth="true" hidden="false" outlineLevel="0" max="2" min="2" style="2" width="1.7"/>
    <col collapsed="false" customWidth="true" hidden="false" outlineLevel="0" max="6" min="3" style="2" width="1.5"/>
    <col collapsed="false" customWidth="true" hidden="false" outlineLevel="0" max="7" min="7" style="1" width="41.96"/>
    <col collapsed="false" customWidth="true" hidden="false" outlineLevel="0" max="8" min="8" style="3" width="11.73"/>
    <col collapsed="false" customWidth="true" hidden="false" outlineLevel="0" max="10" min="9" style="3" width="12.93"/>
    <col collapsed="false" customWidth="true" hidden="false" outlineLevel="0" max="12" min="11" style="3" width="11.83"/>
    <col collapsed="false" customWidth="true" hidden="false" outlineLevel="0" max="13" min="13" style="4" width="13.04"/>
    <col collapsed="false" customWidth="true" hidden="false" outlineLevel="0" max="14" min="14" style="5" width="13.13"/>
    <col collapsed="false" customWidth="true" hidden="false" outlineLevel="0" max="15" min="15" style="1" width="14.84"/>
    <col collapsed="false" customWidth="true" hidden="false" outlineLevel="0" max="16" min="16" style="1" width="13.13"/>
    <col collapsed="false" customWidth="true" hidden="false" outlineLevel="0" max="17" min="17" style="1" width="9.72"/>
    <col collapsed="false" customWidth="true" hidden="false" outlineLevel="0" max="18" min="18" style="1" width="13.23"/>
    <col collapsed="false" customWidth="true" hidden="false" outlineLevel="0" max="19" min="19" style="1" width="10.33"/>
    <col collapsed="false" customWidth="false" hidden="false" outlineLevel="0" max="20" min="20" style="1" width="10.43"/>
    <col collapsed="false" customWidth="true" hidden="false" outlineLevel="0" max="21" min="21" style="1" width="11.43"/>
    <col collapsed="false" customWidth="true" hidden="false" outlineLevel="0" max="22" min="22" style="1" width="9.72"/>
    <col collapsed="false" customWidth="false" hidden="false" outlineLevel="0" max="256" min="23" style="1" width="10.43"/>
    <col collapsed="false" customWidth="true" hidden="false" outlineLevel="0" max="258" min="257" style="1" width="1.7"/>
    <col collapsed="false" customWidth="true" hidden="false" outlineLevel="0" max="262" min="259" style="1" width="1.5"/>
    <col collapsed="false" customWidth="true" hidden="false" outlineLevel="0" max="263" min="263" style="1" width="36.19"/>
    <col collapsed="false" customWidth="true" hidden="false" outlineLevel="0" max="264" min="264" style="1" width="11.73"/>
    <col collapsed="false" customWidth="true" hidden="false" outlineLevel="0" max="265" min="265" style="1" width="12.93"/>
    <col collapsed="false" customWidth="true" hidden="false" outlineLevel="0" max="266" min="266" style="1" width="10.62"/>
    <col collapsed="false" customWidth="true" hidden="false" outlineLevel="0" max="268" min="267" style="1" width="11.83"/>
    <col collapsed="false" customWidth="true" hidden="false" outlineLevel="0" max="269" min="269" style="1" width="13.04"/>
    <col collapsed="false" customWidth="true" hidden="false" outlineLevel="0" max="270" min="270" style="1" width="13.13"/>
    <col collapsed="false" customWidth="true" hidden="false" outlineLevel="0" max="271" min="271" style="1" width="14.84"/>
    <col collapsed="false" customWidth="true" hidden="false" outlineLevel="0" max="272" min="272" style="1" width="13.13"/>
    <col collapsed="false" customWidth="true" hidden="false" outlineLevel="0" max="273" min="273" style="1" width="9.72"/>
    <col collapsed="false" customWidth="true" hidden="false" outlineLevel="0" max="274" min="274" style="1" width="13.23"/>
    <col collapsed="false" customWidth="true" hidden="false" outlineLevel="0" max="275" min="275" style="1" width="10.33"/>
    <col collapsed="false" customWidth="false" hidden="false" outlineLevel="0" max="276" min="276" style="1" width="10.43"/>
    <col collapsed="false" customWidth="true" hidden="false" outlineLevel="0" max="277" min="277" style="1" width="11.43"/>
    <col collapsed="false" customWidth="true" hidden="false" outlineLevel="0" max="278" min="278" style="1" width="9.72"/>
    <col collapsed="false" customWidth="false" hidden="false" outlineLevel="0" max="512" min="279" style="1" width="10.43"/>
    <col collapsed="false" customWidth="true" hidden="false" outlineLevel="0" max="514" min="513" style="1" width="1.7"/>
    <col collapsed="false" customWidth="true" hidden="false" outlineLevel="0" max="518" min="515" style="1" width="1.5"/>
    <col collapsed="false" customWidth="true" hidden="false" outlineLevel="0" max="519" min="519" style="1" width="36.19"/>
    <col collapsed="false" customWidth="true" hidden="false" outlineLevel="0" max="520" min="520" style="1" width="11.73"/>
    <col collapsed="false" customWidth="true" hidden="false" outlineLevel="0" max="521" min="521" style="1" width="12.93"/>
    <col collapsed="false" customWidth="true" hidden="false" outlineLevel="0" max="522" min="522" style="1" width="10.62"/>
    <col collapsed="false" customWidth="true" hidden="false" outlineLevel="0" max="524" min="523" style="1" width="11.83"/>
    <col collapsed="false" customWidth="true" hidden="false" outlineLevel="0" max="525" min="525" style="1" width="13.04"/>
    <col collapsed="false" customWidth="true" hidden="false" outlineLevel="0" max="526" min="526" style="1" width="13.13"/>
    <col collapsed="false" customWidth="true" hidden="false" outlineLevel="0" max="527" min="527" style="1" width="14.84"/>
    <col collapsed="false" customWidth="true" hidden="false" outlineLevel="0" max="528" min="528" style="1" width="13.13"/>
    <col collapsed="false" customWidth="true" hidden="false" outlineLevel="0" max="529" min="529" style="1" width="9.72"/>
    <col collapsed="false" customWidth="true" hidden="false" outlineLevel="0" max="530" min="530" style="1" width="13.23"/>
    <col collapsed="false" customWidth="true" hidden="false" outlineLevel="0" max="531" min="531" style="1" width="10.33"/>
    <col collapsed="false" customWidth="false" hidden="false" outlineLevel="0" max="532" min="532" style="1" width="10.43"/>
    <col collapsed="false" customWidth="true" hidden="false" outlineLevel="0" max="533" min="533" style="1" width="11.43"/>
    <col collapsed="false" customWidth="true" hidden="false" outlineLevel="0" max="534" min="534" style="1" width="9.72"/>
    <col collapsed="false" customWidth="false" hidden="false" outlineLevel="0" max="768" min="535" style="1" width="10.43"/>
    <col collapsed="false" customWidth="true" hidden="false" outlineLevel="0" max="770" min="769" style="1" width="1.7"/>
    <col collapsed="false" customWidth="true" hidden="false" outlineLevel="0" max="774" min="771" style="1" width="1.5"/>
    <col collapsed="false" customWidth="true" hidden="false" outlineLevel="0" max="775" min="775" style="1" width="36.19"/>
    <col collapsed="false" customWidth="true" hidden="false" outlineLevel="0" max="776" min="776" style="1" width="11.73"/>
    <col collapsed="false" customWidth="true" hidden="false" outlineLevel="0" max="777" min="777" style="1" width="12.93"/>
    <col collapsed="false" customWidth="true" hidden="false" outlineLevel="0" max="778" min="778" style="1" width="10.62"/>
    <col collapsed="false" customWidth="true" hidden="false" outlineLevel="0" max="780" min="779" style="1" width="11.83"/>
    <col collapsed="false" customWidth="true" hidden="false" outlineLevel="0" max="781" min="781" style="1" width="13.04"/>
    <col collapsed="false" customWidth="true" hidden="false" outlineLevel="0" max="782" min="782" style="1" width="13.13"/>
    <col collapsed="false" customWidth="true" hidden="false" outlineLevel="0" max="783" min="783" style="1" width="14.84"/>
    <col collapsed="false" customWidth="true" hidden="false" outlineLevel="0" max="784" min="784" style="1" width="13.13"/>
    <col collapsed="false" customWidth="true" hidden="false" outlineLevel="0" max="785" min="785" style="1" width="9.72"/>
    <col collapsed="false" customWidth="true" hidden="false" outlineLevel="0" max="786" min="786" style="1" width="13.23"/>
    <col collapsed="false" customWidth="true" hidden="false" outlineLevel="0" max="787" min="787" style="1" width="10.33"/>
    <col collapsed="false" customWidth="false" hidden="false" outlineLevel="0" max="788" min="788" style="1" width="10.43"/>
    <col collapsed="false" customWidth="true" hidden="false" outlineLevel="0" max="789" min="789" style="1" width="11.43"/>
    <col collapsed="false" customWidth="true" hidden="false" outlineLevel="0" max="790" min="790" style="1" width="9.72"/>
    <col collapsed="false" customWidth="false" hidden="false" outlineLevel="0" max="1024" min="791" style="1" width="10.43"/>
  </cols>
  <sheetData>
    <row r="1" customFormat="false" ht="15" hidden="false" customHeight="false" outlineLevel="0" collapsed="false">
      <c r="A1" s="6"/>
      <c r="B1" s="6"/>
      <c r="C1" s="6"/>
      <c r="D1" s="6"/>
      <c r="E1" s="6"/>
      <c r="F1" s="6"/>
      <c r="G1" s="6"/>
      <c r="H1" s="6"/>
      <c r="I1" s="6"/>
      <c r="J1" s="7"/>
      <c r="K1" s="8"/>
      <c r="L1" s="8"/>
      <c r="M1" s="9"/>
      <c r="N1" s="10"/>
      <c r="R1" s="11"/>
      <c r="S1" s="11"/>
      <c r="T1" s="11"/>
      <c r="U1" s="11"/>
      <c r="V1" s="11"/>
    </row>
    <row r="2" customFormat="false" ht="15" hidden="false" customHeight="false" outlineLevel="0" collapsed="false">
      <c r="A2" s="6"/>
      <c r="B2" s="6"/>
      <c r="C2" s="6"/>
      <c r="D2" s="6"/>
      <c r="E2" s="6"/>
      <c r="F2" s="6"/>
      <c r="G2" s="6"/>
      <c r="H2" s="6"/>
      <c r="I2" s="6"/>
      <c r="J2" s="7"/>
      <c r="K2" s="8"/>
      <c r="L2" s="8"/>
      <c r="M2" s="9"/>
      <c r="N2" s="10"/>
      <c r="R2" s="11"/>
      <c r="S2" s="11"/>
      <c r="T2" s="11"/>
      <c r="U2" s="11"/>
      <c r="V2" s="11"/>
    </row>
    <row r="3" customFormat="false" ht="15" hidden="false" customHeight="false" outlineLevel="0" collapsed="false">
      <c r="A3" s="6"/>
      <c r="B3" s="6"/>
      <c r="C3" s="6"/>
      <c r="D3" s="6"/>
      <c r="E3" s="6"/>
      <c r="F3" s="6"/>
      <c r="G3" s="6"/>
      <c r="H3" s="6"/>
      <c r="I3" s="6"/>
      <c r="J3" s="7"/>
      <c r="K3" s="8"/>
      <c r="L3" s="8"/>
      <c r="M3" s="9"/>
      <c r="N3" s="10"/>
      <c r="R3" s="11"/>
      <c r="S3" s="11"/>
      <c r="T3" s="11"/>
      <c r="U3" s="11"/>
      <c r="V3" s="11"/>
    </row>
    <row r="4" customFormat="false" ht="42" hidden="false" customHeight="true" outlineLevel="0" collapsed="false">
      <c r="A4" s="6"/>
      <c r="B4" s="6"/>
      <c r="C4" s="6"/>
      <c r="D4" s="6"/>
      <c r="E4" s="6"/>
      <c r="F4" s="6"/>
      <c r="G4" s="6"/>
      <c r="H4" s="6"/>
      <c r="I4" s="6"/>
      <c r="J4" s="7"/>
      <c r="K4" s="8"/>
      <c r="L4" s="8"/>
      <c r="M4" s="9"/>
      <c r="N4" s="10"/>
      <c r="O4" s="5"/>
      <c r="P4" s="11"/>
      <c r="Q4" s="11"/>
      <c r="R4" s="12"/>
      <c r="S4" s="11"/>
      <c r="T4" s="11"/>
      <c r="U4" s="12"/>
      <c r="V4" s="11"/>
    </row>
    <row r="5" customFormat="false" ht="12.8" hidden="false" customHeight="false" outlineLevel="0" collapsed="false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4"/>
      <c r="L5" s="14"/>
      <c r="M5" s="15"/>
      <c r="N5" s="16"/>
      <c r="O5" s="17"/>
      <c r="P5" s="17"/>
      <c r="Q5" s="11"/>
      <c r="R5" s="18"/>
      <c r="S5" s="11"/>
      <c r="T5" s="11"/>
      <c r="U5" s="18"/>
      <c r="V5" s="11"/>
    </row>
    <row r="6" customFormat="false" ht="12.8" hidden="false" customHeight="false" outlineLevel="0" collapsed="false">
      <c r="A6" s="13" t="s">
        <v>1</v>
      </c>
      <c r="B6" s="13"/>
      <c r="C6" s="13"/>
      <c r="D6" s="13"/>
      <c r="E6" s="13"/>
      <c r="F6" s="13"/>
      <c r="G6" s="13"/>
      <c r="H6" s="13"/>
      <c r="I6" s="13"/>
      <c r="J6" s="13"/>
      <c r="K6" s="19"/>
      <c r="L6" s="19"/>
      <c r="M6" s="20"/>
      <c r="N6" s="21"/>
      <c r="O6" s="19"/>
      <c r="P6" s="19"/>
      <c r="Q6" s="11"/>
      <c r="R6" s="22"/>
      <c r="S6" s="11"/>
      <c r="T6" s="11"/>
      <c r="U6" s="22"/>
      <c r="V6" s="11"/>
    </row>
    <row r="7" customFormat="false" ht="24" hidden="false" customHeight="true" outlineLevel="0" collapsed="false">
      <c r="A7" s="23" t="s">
        <v>2</v>
      </c>
      <c r="B7" s="23"/>
      <c r="C7" s="23"/>
      <c r="D7" s="23"/>
      <c r="E7" s="23"/>
      <c r="F7" s="23"/>
      <c r="G7" s="23"/>
      <c r="H7" s="23"/>
      <c r="I7" s="23"/>
      <c r="J7" s="23"/>
      <c r="K7" s="19"/>
      <c r="L7" s="19"/>
      <c r="M7" s="20"/>
      <c r="N7" s="21"/>
      <c r="O7" s="19"/>
      <c r="P7" s="19"/>
      <c r="Q7" s="24"/>
      <c r="R7" s="11"/>
      <c r="S7" s="11"/>
      <c r="T7" s="11"/>
      <c r="U7" s="11"/>
      <c r="V7" s="5"/>
    </row>
    <row r="8" customFormat="false" ht="13.5" hidden="false" customHeight="true" outlineLevel="0" collapsed="false">
      <c r="A8" s="23" t="s">
        <v>3</v>
      </c>
      <c r="B8" s="23"/>
      <c r="C8" s="23"/>
      <c r="D8" s="23"/>
      <c r="E8" s="23"/>
      <c r="F8" s="23"/>
      <c r="G8" s="23"/>
      <c r="H8" s="23"/>
      <c r="I8" s="23"/>
      <c r="J8" s="23"/>
      <c r="K8" s="19"/>
      <c r="L8" s="19"/>
      <c r="M8" s="20"/>
      <c r="N8" s="21"/>
      <c r="O8" s="19"/>
      <c r="P8" s="19"/>
      <c r="Q8" s="5"/>
      <c r="R8" s="12"/>
      <c r="S8" s="11"/>
      <c r="T8" s="11"/>
      <c r="U8" s="11"/>
      <c r="V8" s="11"/>
    </row>
    <row r="9" customFormat="false" ht="15.75" hidden="false" customHeight="true" outlineLevel="0" collapsed="false">
      <c r="A9" s="13" t="s">
        <v>4</v>
      </c>
      <c r="B9" s="13"/>
      <c r="C9" s="13"/>
      <c r="D9" s="13"/>
      <c r="E9" s="13"/>
      <c r="F9" s="13"/>
      <c r="G9" s="13"/>
      <c r="H9" s="13"/>
      <c r="I9" s="13"/>
      <c r="J9" s="13"/>
      <c r="K9" s="25"/>
      <c r="L9" s="25"/>
      <c r="M9" s="26"/>
      <c r="N9" s="27"/>
      <c r="O9" s="25"/>
      <c r="P9" s="25"/>
      <c r="Q9" s="11"/>
      <c r="R9" s="28"/>
      <c r="S9" s="11"/>
      <c r="T9" s="11"/>
      <c r="U9" s="11"/>
      <c r="V9" s="11"/>
    </row>
    <row r="10" customFormat="false" ht="15.75" hidden="false" customHeight="true" outlineLevel="0" collapsed="false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5"/>
      <c r="L10" s="25"/>
      <c r="M10" s="26"/>
      <c r="N10" s="27"/>
      <c r="O10" s="25"/>
      <c r="P10" s="25"/>
      <c r="Q10" s="11"/>
      <c r="R10" s="28"/>
      <c r="S10" s="11"/>
      <c r="T10" s="11"/>
      <c r="U10" s="11"/>
      <c r="V10" s="11"/>
    </row>
    <row r="11" customFormat="false" ht="15" hidden="false" customHeight="false" outlineLevel="0" collapsed="false">
      <c r="B11" s="30" t="s">
        <v>5</v>
      </c>
      <c r="C11" s="30"/>
      <c r="D11" s="30"/>
      <c r="E11" s="30"/>
      <c r="F11" s="30"/>
      <c r="G11" s="30"/>
      <c r="H11" s="30"/>
      <c r="I11" s="30"/>
      <c r="J11" s="31"/>
      <c r="K11" s="32"/>
      <c r="L11" s="32"/>
      <c r="O11" s="33"/>
      <c r="P11" s="22"/>
      <c r="R11" s="34"/>
      <c r="S11" s="35"/>
      <c r="T11" s="35"/>
      <c r="U11" s="34"/>
      <c r="V11" s="35"/>
    </row>
    <row r="12" customFormat="false" ht="15" hidden="false" customHeight="false" outlineLevel="0" collapsed="false">
      <c r="B12" s="36" t="s">
        <v>6</v>
      </c>
      <c r="C12" s="36"/>
      <c r="D12" s="36"/>
      <c r="E12" s="36"/>
      <c r="F12" s="36"/>
      <c r="G12" s="36"/>
      <c r="H12" s="36"/>
      <c r="I12" s="36"/>
      <c r="J12" s="37"/>
      <c r="K12" s="38"/>
      <c r="L12" s="38"/>
      <c r="M12" s="39"/>
      <c r="O12" s="22"/>
      <c r="P12" s="22"/>
      <c r="R12" s="40"/>
      <c r="S12" s="41"/>
      <c r="T12" s="11"/>
      <c r="U12" s="12"/>
      <c r="V12" s="11"/>
    </row>
    <row r="13" customFormat="false" ht="15.75" hidden="false" customHeight="true" outlineLevel="0" collapsed="false">
      <c r="B13" s="42"/>
      <c r="C13" s="42"/>
      <c r="D13" s="42"/>
      <c r="E13" s="42"/>
      <c r="F13" s="42"/>
      <c r="G13" s="43"/>
      <c r="H13" s="44"/>
      <c r="I13" s="22"/>
      <c r="J13" s="22"/>
      <c r="K13" s="45"/>
      <c r="L13" s="46"/>
      <c r="M13" s="47"/>
      <c r="O13" s="22"/>
      <c r="P13" s="11"/>
      <c r="Q13" s="11"/>
      <c r="R13" s="48"/>
      <c r="S13" s="11"/>
      <c r="T13" s="11"/>
      <c r="U13" s="11"/>
      <c r="V13" s="11"/>
    </row>
    <row r="14" customFormat="false" ht="15.75" hidden="false" customHeight="true" outlineLevel="0" collapsed="false">
      <c r="B14" s="49" t="n">
        <v>2.2</v>
      </c>
      <c r="C14" s="49"/>
      <c r="D14" s="49"/>
      <c r="E14" s="50"/>
      <c r="F14" s="50"/>
      <c r="G14" s="51" t="s">
        <v>7</v>
      </c>
      <c r="H14" s="52" t="n">
        <f aca="false">SUM(H15:H17)</f>
        <v>9632.55</v>
      </c>
      <c r="I14" s="0"/>
      <c r="J14" s="53"/>
      <c r="K14" s="45"/>
      <c r="L14" s="54"/>
      <c r="M14" s="47"/>
      <c r="O14" s="12"/>
      <c r="P14" s="12"/>
      <c r="Q14" s="11"/>
      <c r="R14" s="22"/>
      <c r="S14" s="11"/>
      <c r="U14" s="11"/>
      <c r="V14" s="32"/>
      <c r="W14" s="11"/>
    </row>
    <row r="15" customFormat="false" ht="15.75" hidden="false" customHeight="true" outlineLevel="0" collapsed="false">
      <c r="A15" s="55" t="n">
        <v>2</v>
      </c>
      <c r="B15" s="55" t="n">
        <v>2</v>
      </c>
      <c r="C15" s="55" t="n">
        <v>1</v>
      </c>
      <c r="D15" s="55" t="n">
        <v>5</v>
      </c>
      <c r="E15" s="55" t="n">
        <v>0</v>
      </c>
      <c r="F15" s="55" t="n">
        <v>1</v>
      </c>
      <c r="G15" s="56" t="s">
        <v>8</v>
      </c>
      <c r="H15" s="57" t="n">
        <f aca="false">3652.91+3708.09</f>
        <v>7361</v>
      </c>
      <c r="I15" s="53"/>
      <c r="J15" s="53"/>
      <c r="K15" s="45"/>
      <c r="L15" s="54"/>
      <c r="M15" s="47"/>
      <c r="O15" s="12"/>
      <c r="P15" s="12"/>
      <c r="Q15" s="11"/>
      <c r="R15" s="22"/>
      <c r="S15" s="11"/>
      <c r="U15" s="11"/>
      <c r="V15" s="32"/>
      <c r="W15" s="11"/>
    </row>
    <row r="16" customFormat="false" ht="15.75" hidden="false" customHeight="false" outlineLevel="0" collapsed="false">
      <c r="A16" s="58" t="n">
        <v>2</v>
      </c>
      <c r="B16" s="55" t="n">
        <v>2</v>
      </c>
      <c r="C16" s="55" t="n">
        <v>8</v>
      </c>
      <c r="D16" s="55" t="n">
        <v>2</v>
      </c>
      <c r="E16" s="55" t="n">
        <v>0</v>
      </c>
      <c r="F16" s="55" t="n">
        <v>1</v>
      </c>
      <c r="G16" s="56" t="s">
        <v>9</v>
      </c>
      <c r="H16" s="59" t="n">
        <f aca="false">209.11+198.99+180.27+180.35+175+227.78+175+175+175+175+225.05+175</f>
        <v>2271.55</v>
      </c>
      <c r="I16" s="22"/>
      <c r="J16" s="22"/>
      <c r="K16" s="60"/>
      <c r="L16" s="61"/>
      <c r="M16" s="62"/>
      <c r="O16" s="12"/>
      <c r="P16" s="12"/>
      <c r="Q16" s="11"/>
      <c r="R16" s="22"/>
      <c r="S16" s="11"/>
      <c r="U16" s="11"/>
      <c r="V16" s="32"/>
      <c r="W16" s="11"/>
    </row>
    <row r="17" customFormat="false" ht="15.75" hidden="false" customHeight="false" outlineLevel="0" collapsed="false">
      <c r="A17" s="58"/>
      <c r="B17" s="55"/>
      <c r="C17" s="55"/>
      <c r="D17" s="55"/>
      <c r="E17" s="55"/>
      <c r="F17" s="55"/>
      <c r="G17" s="56"/>
      <c r="H17" s="59"/>
      <c r="I17" s="22"/>
      <c r="J17" s="22"/>
      <c r="K17" s="60"/>
      <c r="L17" s="61"/>
      <c r="M17" s="62"/>
      <c r="O17" s="12"/>
      <c r="P17" s="12"/>
      <c r="Q17" s="11"/>
      <c r="R17" s="22"/>
      <c r="S17" s="11"/>
      <c r="U17" s="11"/>
      <c r="V17" s="32"/>
      <c r="W17" s="11"/>
    </row>
    <row r="18" customFormat="false" ht="15.75" hidden="false" customHeight="false" outlineLevel="0" collapsed="false">
      <c r="A18" s="58"/>
      <c r="B18" s="55"/>
      <c r="C18" s="55"/>
      <c r="D18" s="55"/>
      <c r="E18" s="55"/>
      <c r="F18" s="55"/>
      <c r="G18" s="56"/>
      <c r="H18" s="59"/>
      <c r="I18" s="22"/>
      <c r="J18" s="22"/>
      <c r="K18" s="60"/>
      <c r="L18" s="61"/>
      <c r="M18" s="62"/>
      <c r="O18" s="12"/>
      <c r="P18" s="12"/>
      <c r="Q18" s="11"/>
      <c r="R18" s="22"/>
      <c r="S18" s="11"/>
      <c r="U18" s="11"/>
      <c r="V18" s="32"/>
      <c r="W18" s="11"/>
    </row>
    <row r="19" customFormat="false" ht="13.8" hidden="false" customHeight="false" outlineLevel="0" collapsed="false">
      <c r="A19" s="58"/>
      <c r="B19" s="49" t="n">
        <v>2.3</v>
      </c>
      <c r="C19" s="49"/>
      <c r="D19" s="55"/>
      <c r="E19" s="55"/>
      <c r="F19" s="55"/>
      <c r="G19" s="51" t="s">
        <v>10</v>
      </c>
      <c r="H19" s="52" t="n">
        <f aca="false">SUM(H20)</f>
        <v>68529.99</v>
      </c>
      <c r="I19" s="0"/>
      <c r="J19" s="22"/>
      <c r="K19" s="60"/>
      <c r="L19" s="61"/>
      <c r="M19" s="62"/>
      <c r="O19" s="12"/>
      <c r="P19" s="12"/>
      <c r="Q19" s="11"/>
      <c r="R19" s="22"/>
      <c r="S19" s="11"/>
      <c r="U19" s="11"/>
      <c r="V19" s="32"/>
      <c r="W19" s="11"/>
    </row>
    <row r="20" customFormat="false" ht="15.75" hidden="false" customHeight="false" outlineLevel="0" collapsed="false">
      <c r="A20" s="58" t="n">
        <v>2</v>
      </c>
      <c r="B20" s="55" t="n">
        <v>3</v>
      </c>
      <c r="C20" s="55" t="n">
        <v>9</v>
      </c>
      <c r="D20" s="55" t="n">
        <v>9</v>
      </c>
      <c r="E20" s="55" t="n">
        <v>0</v>
      </c>
      <c r="F20" s="55" t="n">
        <v>1</v>
      </c>
      <c r="G20" s="43" t="s">
        <v>11</v>
      </c>
      <c r="H20" s="59" t="n">
        <f aca="false">35188.89+33341.1</f>
        <v>68529.99</v>
      </c>
      <c r="I20" s="22"/>
      <c r="J20" s="22"/>
      <c r="K20" s="63"/>
      <c r="L20" s="61"/>
      <c r="M20" s="62"/>
      <c r="O20" s="12"/>
      <c r="P20" s="12"/>
      <c r="Q20" s="11"/>
      <c r="R20" s="22"/>
      <c r="S20" s="11"/>
      <c r="U20" s="11"/>
      <c r="V20" s="32"/>
      <c r="W20" s="11"/>
    </row>
    <row r="21" customFormat="false" ht="15.75" hidden="false" customHeight="false" outlineLevel="0" collapsed="false">
      <c r="A21" s="58"/>
      <c r="B21" s="55"/>
      <c r="C21" s="55"/>
      <c r="D21" s="55"/>
      <c r="E21" s="55"/>
      <c r="F21" s="55"/>
      <c r="G21" s="43"/>
      <c r="H21" s="64"/>
      <c r="I21" s="22"/>
      <c r="J21" s="22"/>
      <c r="K21" s="63"/>
      <c r="L21" s="61"/>
      <c r="M21" s="62"/>
      <c r="O21" s="12"/>
      <c r="P21" s="12"/>
      <c r="Q21" s="11"/>
      <c r="R21" s="22"/>
      <c r="S21" s="11"/>
      <c r="U21" s="11"/>
      <c r="V21" s="32"/>
      <c r="W21" s="11"/>
    </row>
    <row r="22" customFormat="false" ht="15.75" hidden="false" customHeight="true" outlineLevel="0" collapsed="false">
      <c r="A22" s="65" t="s">
        <v>12</v>
      </c>
      <c r="B22" s="65"/>
      <c r="C22" s="65"/>
      <c r="D22" s="65"/>
      <c r="E22" s="65"/>
      <c r="F22" s="65"/>
      <c r="G22" s="65"/>
      <c r="H22" s="52" t="n">
        <f aca="false">SUM(H14+H19)</f>
        <v>78162.54</v>
      </c>
      <c r="I22" s="0"/>
      <c r="J22" s="53"/>
      <c r="K22" s="22"/>
      <c r="L22" s="22"/>
      <c r="M22" s="39"/>
      <c r="N22" s="66"/>
      <c r="O22" s="11"/>
      <c r="P22" s="11"/>
      <c r="Q22" s="11"/>
      <c r="R22" s="11"/>
      <c r="S22" s="11"/>
      <c r="T22" s="11"/>
      <c r="U22" s="11"/>
      <c r="V22" s="11"/>
      <c r="W22" s="11"/>
    </row>
    <row r="23" customFormat="false" ht="15.75" hidden="false" customHeight="false" outlineLevel="0" collapsed="false">
      <c r="A23" s="67"/>
      <c r="B23" s="68"/>
      <c r="C23" s="68"/>
      <c r="D23" s="68"/>
      <c r="E23" s="68"/>
      <c r="F23" s="68"/>
      <c r="G23" s="67"/>
      <c r="H23" s="69"/>
      <c r="I23" s="53"/>
      <c r="J23" s="53"/>
      <c r="K23" s="22"/>
      <c r="L23" s="22"/>
      <c r="N23" s="70"/>
      <c r="O23" s="71"/>
      <c r="P23" s="72"/>
      <c r="R23" s="5"/>
      <c r="S23" s="11"/>
      <c r="T23" s="11"/>
      <c r="U23" s="5"/>
      <c r="V23" s="41"/>
      <c r="W23" s="11"/>
    </row>
    <row r="24" customFormat="false" ht="15.75" hidden="false" customHeight="false" outlineLevel="0" collapsed="false">
      <c r="A24" s="67"/>
      <c r="B24" s="68"/>
      <c r="C24" s="68"/>
      <c r="D24" s="68"/>
      <c r="E24" s="68"/>
      <c r="F24" s="68"/>
      <c r="G24" s="67"/>
      <c r="H24" s="69"/>
      <c r="I24" s="53"/>
      <c r="J24" s="53"/>
      <c r="K24" s="22"/>
      <c r="L24" s="22"/>
      <c r="N24" s="70"/>
      <c r="O24" s="71"/>
      <c r="P24" s="72"/>
      <c r="R24" s="5"/>
      <c r="S24" s="11"/>
      <c r="T24" s="11"/>
      <c r="U24" s="5"/>
      <c r="V24" s="41"/>
      <c r="W24" s="11"/>
    </row>
    <row r="25" customFormat="false" ht="15.75" hidden="false" customHeight="false" outlineLevel="0" collapsed="false">
      <c r="A25" s="67"/>
      <c r="B25" s="68"/>
      <c r="C25" s="68"/>
      <c r="D25" s="68"/>
      <c r="E25" s="68"/>
      <c r="F25" s="68"/>
      <c r="G25" s="67"/>
      <c r="H25" s="69"/>
      <c r="I25" s="53"/>
      <c r="J25" s="53"/>
      <c r="K25" s="22"/>
      <c r="L25" s="22"/>
      <c r="N25" s="70"/>
      <c r="O25" s="71"/>
      <c r="P25" s="72"/>
      <c r="R25" s="5"/>
      <c r="S25" s="11"/>
      <c r="T25" s="11"/>
      <c r="U25" s="5"/>
      <c r="V25" s="41"/>
      <c r="W25" s="11"/>
    </row>
    <row r="26" customFormat="false" ht="15.75" hidden="false" customHeight="false" outlineLevel="0" collapsed="false">
      <c r="A26" s="67"/>
      <c r="B26" s="68"/>
      <c r="C26" s="68"/>
      <c r="D26" s="68"/>
      <c r="E26" s="68"/>
      <c r="F26" s="68"/>
      <c r="G26" s="67"/>
      <c r="H26" s="69"/>
      <c r="I26" s="53"/>
      <c r="J26" s="53"/>
      <c r="K26" s="22"/>
      <c r="L26" s="22"/>
      <c r="N26" s="70"/>
      <c r="O26" s="71"/>
      <c r="P26" s="72"/>
      <c r="R26" s="5"/>
      <c r="S26" s="11"/>
      <c r="T26" s="11"/>
      <c r="U26" s="5"/>
      <c r="V26" s="41"/>
      <c r="W26" s="11"/>
    </row>
    <row r="27" customFormat="false" ht="15" hidden="false" customHeight="false" outlineLevel="0" collapsed="false">
      <c r="A27" s="67"/>
      <c r="B27" s="68"/>
      <c r="C27" s="68"/>
      <c r="D27" s="68"/>
      <c r="E27" s="68"/>
      <c r="F27" s="68"/>
      <c r="G27" s="67"/>
      <c r="H27" s="69"/>
      <c r="I27" s="53"/>
      <c r="J27" s="53"/>
      <c r="L27" s="73"/>
      <c r="M27" s="49"/>
      <c r="N27" s="49"/>
      <c r="O27" s="49"/>
      <c r="P27" s="42"/>
      <c r="Q27" s="42"/>
      <c r="R27" s="43"/>
      <c r="S27" s="11"/>
      <c r="T27" s="11"/>
      <c r="U27" s="5"/>
      <c r="V27" s="41"/>
      <c r="W27" s="11"/>
    </row>
    <row r="28" customFormat="false" ht="14.25" hidden="false" customHeight="true" outlineLevel="0" collapsed="false">
      <c r="A28" s="74" t="s">
        <v>13</v>
      </c>
      <c r="B28" s="74"/>
      <c r="C28" s="74"/>
      <c r="D28" s="74"/>
      <c r="E28" s="74"/>
      <c r="F28" s="74"/>
      <c r="G28" s="74"/>
      <c r="H28" s="74"/>
      <c r="I28" s="74"/>
      <c r="J28" s="75"/>
      <c r="L28" s="73"/>
      <c r="M28" s="42"/>
      <c r="N28" s="42"/>
      <c r="O28" s="42"/>
      <c r="P28" s="42"/>
      <c r="Q28" s="42"/>
      <c r="R28" s="43"/>
      <c r="S28" s="11"/>
      <c r="T28" s="11"/>
      <c r="U28" s="12"/>
      <c r="V28" s="11"/>
      <c r="W28" s="11"/>
    </row>
    <row r="29" customFormat="false" ht="15" hidden="false" customHeight="true" outlineLevel="0" collapsed="false">
      <c r="A29" s="41" t="s">
        <v>14</v>
      </c>
      <c r="B29" s="41"/>
      <c r="C29" s="41"/>
      <c r="D29" s="41"/>
      <c r="E29" s="41"/>
      <c r="F29" s="41"/>
      <c r="G29" s="41"/>
      <c r="H29" s="41"/>
      <c r="I29" s="41"/>
      <c r="J29" s="76"/>
      <c r="K29" s="77"/>
      <c r="L29" s="78"/>
      <c r="M29" s="79"/>
      <c r="N29" s="80"/>
      <c r="O29" s="81"/>
      <c r="P29" s="81"/>
      <c r="Q29" s="81"/>
      <c r="R29" s="5"/>
      <c r="S29" s="11"/>
      <c r="T29" s="11"/>
      <c r="U29" s="11"/>
      <c r="V29" s="41"/>
      <c r="W29" s="11"/>
    </row>
    <row r="30" customFormat="false" ht="15" hidden="false" customHeight="true" outlineLevel="0" collapsed="false">
      <c r="A30" s="82" t="s">
        <v>15</v>
      </c>
      <c r="B30" s="82"/>
      <c r="C30" s="82"/>
      <c r="D30" s="82"/>
      <c r="E30" s="82"/>
      <c r="F30" s="82"/>
      <c r="G30" s="82"/>
      <c r="H30" s="82"/>
      <c r="I30" s="82"/>
      <c r="J30" s="83"/>
      <c r="K30" s="84"/>
      <c r="L30" s="84"/>
      <c r="Q30" s="85"/>
      <c r="R30" s="84"/>
      <c r="S30" s="11"/>
      <c r="T30" s="11"/>
      <c r="U30" s="86"/>
      <c r="V30" s="41"/>
      <c r="W30" s="11"/>
    </row>
    <row r="31" customFormat="false" ht="15" hidden="false" customHeight="false" outlineLevel="0" collapsed="false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4"/>
      <c r="L31" s="84"/>
      <c r="Q31" s="85"/>
      <c r="R31" s="89"/>
      <c r="S31" s="11"/>
      <c r="T31" s="11"/>
      <c r="U31" s="66"/>
      <c r="V31" s="41"/>
      <c r="W31" s="11"/>
    </row>
    <row r="32" customFormat="false" ht="15" hidden="false" customHeight="false" outlineLevel="0" collapsed="false">
      <c r="A32" s="88"/>
      <c r="B32" s="88"/>
      <c r="C32" s="88"/>
      <c r="D32" s="88"/>
      <c r="E32" s="88"/>
      <c r="F32" s="88"/>
      <c r="G32" s="88"/>
      <c r="H32" s="90"/>
      <c r="I32" s="90"/>
      <c r="J32" s="90"/>
      <c r="K32" s="84"/>
      <c r="L32" s="84"/>
      <c r="Q32" s="85"/>
      <c r="R32" s="85"/>
      <c r="S32" s="11"/>
      <c r="T32" s="11"/>
      <c r="U32" s="38"/>
      <c r="V32" s="41"/>
      <c r="W32" s="11"/>
    </row>
    <row r="33" customFormat="false" ht="15" hidden="false" customHeight="false" outlineLevel="0" collapsed="false">
      <c r="A33" s="88"/>
      <c r="B33" s="88"/>
      <c r="C33" s="88"/>
      <c r="D33" s="88"/>
      <c r="E33" s="88"/>
      <c r="F33" s="88"/>
      <c r="G33" s="88"/>
      <c r="H33" s="91"/>
      <c r="I33" s="91"/>
      <c r="J33" s="91"/>
      <c r="K33" s="84"/>
      <c r="L33" s="84"/>
      <c r="M33" s="92"/>
      <c r="N33" s="24"/>
      <c r="O33" s="85"/>
      <c r="P33" s="85"/>
      <c r="Q33" s="85"/>
      <c r="R33" s="85"/>
      <c r="S33" s="11"/>
      <c r="T33" s="11"/>
      <c r="U33" s="11"/>
      <c r="V33" s="11"/>
      <c r="W33" s="11"/>
    </row>
    <row r="34" customFormat="false" ht="15" hidden="false" customHeight="false" outlineLevel="0" collapsed="false">
      <c r="A34" s="90"/>
      <c r="B34" s="90"/>
      <c r="C34" s="90"/>
      <c r="D34" s="90"/>
      <c r="E34" s="90"/>
      <c r="F34" s="90"/>
      <c r="G34" s="90"/>
      <c r="H34" s="91"/>
      <c r="I34" s="91"/>
      <c r="J34" s="91"/>
      <c r="K34" s="84"/>
      <c r="L34" s="84"/>
      <c r="M34" s="92"/>
      <c r="N34" s="24"/>
      <c r="O34" s="85"/>
      <c r="P34" s="85"/>
      <c r="Q34" s="85"/>
      <c r="R34" s="85"/>
      <c r="S34" s="11"/>
      <c r="T34" s="11"/>
      <c r="U34" s="11"/>
      <c r="V34" s="11"/>
      <c r="W34" s="11"/>
    </row>
    <row r="35" customFormat="false" ht="21" hidden="false" customHeight="true" outlineLevel="0" collapsed="false">
      <c r="A35" s="65"/>
      <c r="B35" s="91"/>
      <c r="C35" s="91"/>
      <c r="D35" s="91"/>
      <c r="E35" s="91"/>
      <c r="F35" s="91"/>
      <c r="G35" s="91"/>
      <c r="H35" s="43"/>
      <c r="I35" s="43"/>
      <c r="J35" s="43"/>
      <c r="K35" s="84"/>
      <c r="L35" s="84"/>
      <c r="O35" s="93"/>
      <c r="P35" s="93"/>
      <c r="Q35" s="85"/>
      <c r="R35" s="84"/>
      <c r="S35" s="11"/>
      <c r="T35" s="11"/>
      <c r="U35" s="11"/>
      <c r="V35" s="11"/>
      <c r="W35" s="11"/>
    </row>
    <row r="36" customFormat="false" ht="13.5" hidden="true" customHeight="true" outlineLevel="0" collapsed="false">
      <c r="A36" s="91"/>
      <c r="B36" s="91"/>
      <c r="C36" s="91"/>
      <c r="D36" s="91"/>
      <c r="E36" s="91"/>
      <c r="F36" s="91"/>
      <c r="G36" s="91"/>
      <c r="H36" s="43"/>
      <c r="I36" s="43"/>
      <c r="J36" s="43"/>
      <c r="K36" s="84"/>
      <c r="L36" s="84"/>
      <c r="O36" s="5"/>
      <c r="P36" s="5"/>
      <c r="Q36" s="85"/>
      <c r="R36" s="84"/>
      <c r="S36" s="11"/>
      <c r="T36" s="11"/>
      <c r="U36" s="86"/>
      <c r="V36" s="41"/>
      <c r="W36" s="11"/>
    </row>
    <row r="37" customFormat="false" ht="15" hidden="true" customHeight="true" outlineLevel="0" collapsed="false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84"/>
      <c r="L37" s="84"/>
      <c r="O37" s="89"/>
      <c r="P37" s="89"/>
      <c r="Q37" s="85"/>
      <c r="R37" s="89"/>
      <c r="S37" s="11"/>
      <c r="T37" s="11"/>
      <c r="U37" s="66"/>
      <c r="V37" s="41"/>
      <c r="W37" s="11"/>
    </row>
    <row r="38" customFormat="false" ht="15" hidden="true" customHeight="true" outlineLevel="0" collapsed="false">
      <c r="A38" s="43"/>
      <c r="B38" s="43"/>
      <c r="C38" s="43"/>
      <c r="D38" s="43"/>
      <c r="E38" s="43"/>
      <c r="F38" s="43"/>
      <c r="G38" s="43"/>
      <c r="H38" s="40"/>
      <c r="I38" s="43"/>
      <c r="J38" s="43"/>
      <c r="K38" s="84"/>
      <c r="L38" s="84"/>
      <c r="O38" s="85"/>
      <c r="P38" s="85"/>
      <c r="Q38" s="85"/>
      <c r="R38" s="85"/>
      <c r="S38" s="11"/>
      <c r="T38" s="11"/>
      <c r="U38" s="38"/>
      <c r="V38" s="41"/>
      <c r="W38" s="11"/>
    </row>
    <row r="39" customFormat="false" ht="15" hidden="false" customHeight="true" outlineLevel="0" collapsed="false">
      <c r="A39" s="43"/>
      <c r="B39" s="43"/>
      <c r="C39" s="43"/>
      <c r="D39" s="43"/>
      <c r="E39" s="43"/>
      <c r="F39" s="43"/>
      <c r="G39" s="43"/>
      <c r="H39" s="40"/>
      <c r="I39" s="43"/>
      <c r="J39" s="43"/>
      <c r="K39" s="84"/>
      <c r="L39" s="84"/>
      <c r="O39" s="85"/>
      <c r="P39" s="85"/>
      <c r="Q39" s="85"/>
      <c r="R39" s="85"/>
      <c r="S39" s="11"/>
      <c r="T39" s="11"/>
      <c r="U39" s="38"/>
      <c r="V39" s="41"/>
      <c r="W39" s="11"/>
    </row>
    <row r="40" customFormat="false" ht="15" hidden="false" customHeight="true" outlineLevel="0" collapsed="false">
      <c r="A40" s="43"/>
      <c r="B40" s="43"/>
      <c r="C40" s="43"/>
      <c r="D40" s="43"/>
      <c r="E40" s="43"/>
      <c r="F40" s="43"/>
      <c r="G40" s="43"/>
      <c r="H40" s="5"/>
      <c r="I40" s="22"/>
      <c r="J40" s="22"/>
      <c r="K40" s="84"/>
      <c r="L40" s="84"/>
      <c r="O40" s="85"/>
      <c r="P40" s="85"/>
      <c r="Q40" s="85"/>
      <c r="R40" s="85"/>
      <c r="S40" s="11"/>
      <c r="T40" s="11"/>
      <c r="U40" s="38"/>
      <c r="V40" s="41"/>
      <c r="W40" s="11"/>
    </row>
    <row r="41" customFormat="false" ht="15.75" hidden="false" customHeight="false" outlineLevel="0" collapsed="false">
      <c r="A41" s="43"/>
      <c r="B41" s="43"/>
      <c r="C41" s="43"/>
      <c r="D41" s="43"/>
      <c r="E41" s="43"/>
      <c r="F41" s="43"/>
      <c r="G41" s="43"/>
      <c r="H41" s="5"/>
      <c r="I41" s="77"/>
      <c r="J41" s="77"/>
      <c r="K41" s="84"/>
      <c r="L41" s="84"/>
      <c r="M41" s="94"/>
      <c r="N41" s="95"/>
      <c r="O41" s="84"/>
      <c r="P41" s="85"/>
      <c r="Q41" s="85"/>
      <c r="R41" s="85"/>
      <c r="S41" s="11"/>
      <c r="T41" s="11"/>
      <c r="U41" s="11"/>
      <c r="V41" s="11"/>
      <c r="W41" s="11"/>
    </row>
    <row r="42" customFormat="false" ht="15.75" hidden="false" customHeight="false" outlineLevel="0" collapsed="false">
      <c r="A42" s="11"/>
      <c r="B42" s="11"/>
      <c r="C42" s="11"/>
      <c r="D42" s="11"/>
      <c r="E42" s="11"/>
      <c r="F42" s="11"/>
      <c r="G42" s="11"/>
      <c r="H42" s="24"/>
      <c r="I42" s="96"/>
      <c r="J42" s="96"/>
      <c r="K42" s="11"/>
      <c r="L42" s="11"/>
      <c r="M42" s="94"/>
      <c r="N42" s="95"/>
      <c r="O42" s="84"/>
      <c r="P42" s="85"/>
      <c r="Q42" s="85"/>
      <c r="R42" s="85"/>
      <c r="S42" s="11"/>
      <c r="T42" s="11"/>
      <c r="U42" s="86"/>
      <c r="V42" s="41"/>
      <c r="W42" s="11"/>
    </row>
    <row r="43" customFormat="false" ht="15" hidden="false" customHeight="false" outlineLevel="0" collapsed="false">
      <c r="A43" s="11"/>
      <c r="B43" s="11"/>
      <c r="C43" s="11"/>
      <c r="D43" s="11"/>
      <c r="E43" s="11"/>
      <c r="F43" s="11"/>
      <c r="G43" s="11"/>
      <c r="H43" s="22"/>
      <c r="I43" s="22"/>
      <c r="J43" s="22"/>
      <c r="K43" s="22"/>
      <c r="L43" s="22"/>
      <c r="M43" s="97"/>
      <c r="N43" s="95"/>
      <c r="O43" s="84"/>
      <c r="P43" s="85"/>
      <c r="Q43" s="85"/>
      <c r="R43" s="85"/>
      <c r="S43" s="11"/>
      <c r="T43" s="11"/>
      <c r="U43" s="66"/>
      <c r="V43" s="41"/>
      <c r="W43" s="11"/>
    </row>
    <row r="44" customFormat="false" ht="15" hidden="false" customHeight="false" outlineLevel="0" collapsed="false">
      <c r="A44" s="11"/>
      <c r="B44" s="11"/>
      <c r="C44" s="11"/>
      <c r="D44" s="11"/>
      <c r="E44" s="11"/>
      <c r="F44" s="11"/>
      <c r="G44" s="11"/>
      <c r="H44" s="22"/>
      <c r="I44" s="5"/>
      <c r="J44" s="5"/>
      <c r="K44" s="77"/>
      <c r="L44" s="77"/>
      <c r="O44" s="85"/>
      <c r="S44" s="11"/>
      <c r="T44" s="11"/>
      <c r="U44" s="38"/>
      <c r="V44" s="41"/>
      <c r="W44" s="11"/>
    </row>
    <row r="45" customFormat="false" ht="15" hidden="false" customHeight="false" outlineLevel="0" collapsed="false">
      <c r="A45" s="11"/>
      <c r="B45" s="11"/>
      <c r="C45" s="11"/>
      <c r="D45" s="11"/>
      <c r="E45" s="11"/>
      <c r="F45" s="11"/>
      <c r="G45" s="11"/>
      <c r="H45" s="22"/>
      <c r="I45" s="98"/>
      <c r="J45" s="98"/>
      <c r="K45" s="22"/>
      <c r="L45" s="22"/>
      <c r="O45" s="99"/>
      <c r="S45" s="11"/>
      <c r="T45" s="11"/>
      <c r="U45" s="11"/>
      <c r="V45" s="11"/>
      <c r="W45" s="11"/>
    </row>
    <row r="46" customFormat="false" ht="15" hidden="false" customHeight="false" outlineLevel="0" collapsed="false">
      <c r="A46" s="11"/>
      <c r="B46" s="11"/>
      <c r="C46" s="11"/>
      <c r="D46" s="11"/>
      <c r="E46" s="11"/>
      <c r="F46" s="11"/>
      <c r="G46" s="11"/>
      <c r="H46" s="22"/>
      <c r="I46" s="22"/>
      <c r="J46" s="22"/>
      <c r="K46" s="11"/>
      <c r="L46" s="11"/>
      <c r="S46" s="11"/>
      <c r="T46" s="11"/>
      <c r="U46" s="86"/>
      <c r="V46" s="41"/>
      <c r="W46" s="11"/>
    </row>
    <row r="47" customFormat="false" ht="15" hidden="false" customHeight="false" outlineLevel="0" collapsed="false">
      <c r="A47" s="11"/>
      <c r="B47" s="11"/>
      <c r="C47" s="11"/>
      <c r="D47" s="11"/>
      <c r="E47" s="11"/>
      <c r="F47" s="11"/>
      <c r="G47" s="11"/>
      <c r="H47" s="5"/>
      <c r="I47" s="77"/>
      <c r="J47" s="77"/>
      <c r="K47" s="5"/>
      <c r="L47" s="5"/>
      <c r="S47" s="11"/>
      <c r="T47" s="11"/>
      <c r="U47" s="66"/>
      <c r="V47" s="41"/>
      <c r="W47" s="11"/>
    </row>
    <row r="48" customFormat="false" ht="15" hidden="false" customHeight="false" outlineLevel="0" collapsed="false">
      <c r="A48" s="11"/>
      <c r="B48" s="11"/>
      <c r="C48" s="11"/>
      <c r="D48" s="11"/>
      <c r="E48" s="11"/>
      <c r="F48" s="11"/>
      <c r="G48" s="11"/>
      <c r="H48" s="22"/>
      <c r="I48" s="22"/>
      <c r="J48" s="22"/>
      <c r="K48" s="5"/>
      <c r="L48" s="5"/>
      <c r="S48" s="11"/>
      <c r="T48" s="11"/>
      <c r="U48" s="38"/>
      <c r="V48" s="41"/>
      <c r="W48" s="11"/>
    </row>
    <row r="49" customFormat="false" ht="15" hidden="false" customHeight="false" outlineLevel="0" collapsed="false">
      <c r="A49" s="11"/>
      <c r="B49" s="11"/>
      <c r="C49" s="11"/>
      <c r="D49" s="11"/>
      <c r="E49" s="11"/>
      <c r="F49" s="11"/>
      <c r="G49" s="11"/>
      <c r="H49" s="11"/>
      <c r="I49" s="77"/>
      <c r="J49" s="77"/>
      <c r="K49" s="22"/>
      <c r="L49" s="22"/>
      <c r="S49" s="11"/>
      <c r="T49" s="11"/>
      <c r="U49" s="11"/>
      <c r="V49" s="11"/>
      <c r="W49" s="11"/>
    </row>
    <row r="50" s="1" customFormat="true" ht="15" hidden="false" customHeight="false" outlineLevel="0" collapsed="false">
      <c r="A50" s="11"/>
      <c r="B50" s="100"/>
      <c r="C50" s="100"/>
      <c r="D50" s="100"/>
      <c r="E50" s="100"/>
      <c r="F50" s="100"/>
      <c r="G50" s="11"/>
      <c r="K50" s="11"/>
      <c r="L50" s="11"/>
      <c r="M50" s="4"/>
      <c r="N50" s="5"/>
      <c r="S50" s="11"/>
      <c r="T50" s="11"/>
      <c r="U50" s="12"/>
      <c r="V50" s="11"/>
      <c r="W50" s="11"/>
    </row>
    <row r="51" customFormat="false" ht="15" hidden="false" customHeight="false" outlineLevel="0" collapsed="false">
      <c r="A51" s="11"/>
      <c r="B51" s="11"/>
      <c r="C51" s="11"/>
      <c r="D51" s="11"/>
      <c r="E51" s="11"/>
      <c r="F51" s="11"/>
      <c r="G51" s="11"/>
      <c r="S51" s="11"/>
      <c r="T51" s="11"/>
      <c r="U51" s="11"/>
      <c r="V51" s="41"/>
      <c r="W51" s="11"/>
    </row>
    <row r="52" customFormat="false" ht="15" hidden="false" customHeight="false" outlineLevel="0" collapsed="false">
      <c r="B52" s="1"/>
      <c r="C52" s="1"/>
      <c r="D52" s="1"/>
      <c r="E52" s="1"/>
      <c r="F52" s="1"/>
    </row>
    <row r="1048576" customFormat="false" ht="12.8" hidden="false" customHeight="false" outlineLevel="0" collapsed="false"/>
  </sheetData>
  <mergeCells count="16">
    <mergeCell ref="A1:I4"/>
    <mergeCell ref="A5:J5"/>
    <mergeCell ref="A6:J6"/>
    <mergeCell ref="A7:J7"/>
    <mergeCell ref="A8:J8"/>
    <mergeCell ref="A9:J9"/>
    <mergeCell ref="B11:I11"/>
    <mergeCell ref="B12:I12"/>
    <mergeCell ref="K12:L12"/>
    <mergeCell ref="B14:D14"/>
    <mergeCell ref="B19:C19"/>
    <mergeCell ref="A22:G22"/>
    <mergeCell ref="M27:O27"/>
    <mergeCell ref="A28:I28"/>
    <mergeCell ref="A29:I29"/>
    <mergeCell ref="A30:I30"/>
  </mergeCells>
  <printOptions headings="false" gridLines="false" gridLinesSet="true" horizontalCentered="false" verticalCentered="false"/>
  <pageMargins left="0.669444444444444" right="0.39375" top="0.511805555555555" bottom="0.35" header="0.511805555555555" footer="0.511805555555555"/>
  <pageSetup paperSize="9" scale="9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LibreOffice/6.4.4.2$Windows_X86_64 LibreOffice_project/3d775be2011f3886db32dfd395a6a6d1ca2630ff</Application>
  <Company>conta.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2017-02-13T14:08:29Z</dcterms:created>
  <dc:creator>auxiliar.conta1</dc:creator>
  <dc:description/>
  <dc:language>es-DO</dc:language>
  <cp:lastModifiedBy/>
  <cp:lastPrinted>2022-01-11T17:31:08Z</cp:lastPrinted>
  <dcterms:modified xsi:type="dcterms:W3CDTF">2022-01-27T15:54:42Z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conta.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